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<sst xmlns="http://schemas.openxmlformats.org/spreadsheetml/2006/main" count="88" uniqueCount="84">
  <si>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Εταιρεία</t>
  </si>
  <si>
    <t>Πωλήσεις</t>
  </si>
  <si>
    <t>EBITDA</t>
  </si>
  <si>
    <t>Καθαρά κέρδη</t>
  </si>
  <si>
    <t>Διαφορά %</t>
  </si>
  <si>
    <t>ΕΛΠΕ</t>
  </si>
  <si>
    <t>Motor Oil</t>
  </si>
  <si>
    <t>ΔΕΗ</t>
  </si>
  <si>
    <t>ΟΤΕ</t>
  </si>
  <si>
    <t>Μυτιληναίος</t>
  </si>
  <si>
    <t>Titan Cement Int.</t>
  </si>
  <si>
    <t>ΟΠΑΠ</t>
  </si>
  <si>
    <t>Ελλάκτωρ</t>
  </si>
  <si>
    <t>Quest Συμμετοχών</t>
  </si>
  <si>
    <t>Jumbo</t>
  </si>
  <si>
    <t>Frigoglass</t>
  </si>
  <si>
    <t>Σαράντης</t>
  </si>
  <si>
    <t>Intralot</t>
  </si>
  <si>
    <t>Τέρνα Ενεργειακή</t>
  </si>
  <si>
    <t>Fourlis</t>
  </si>
  <si>
    <t>Κρι-Κρι</t>
  </si>
  <si>
    <t>Πετρόπουλος</t>
  </si>
  <si>
    <t xml:space="preserve">Μοτοδυναμική </t>
  </si>
  <si>
    <t>Inform Λύκος</t>
  </si>
  <si>
    <t xml:space="preserve">Παπουτσάνης </t>
  </si>
  <si>
    <t>ΕΧΑΕ</t>
  </si>
  <si>
    <t>Paperpack</t>
  </si>
  <si>
    <t>Epsilon Net</t>
  </si>
  <si>
    <t>Newsphone</t>
  </si>
  <si>
    <t>Entersoft</t>
  </si>
  <si>
    <t>Euroxx</t>
  </si>
  <si>
    <t>Alpha Αστικά Ακίνητα</t>
  </si>
  <si>
    <t>Int.International</t>
  </si>
  <si>
    <t>Reds</t>
  </si>
  <si>
    <t>Alpha Trust ΑΕΔΑΚ</t>
  </si>
  <si>
    <t>Profile</t>
  </si>
  <si>
    <t xml:space="preserve">Ικτίνος </t>
  </si>
  <si>
    <t>Flexopack</t>
  </si>
  <si>
    <t>ΑΔΜΗΕ Συμμετοχών</t>
  </si>
  <si>
    <t>ΓΕΒΚΑ</t>
  </si>
  <si>
    <t>Autohellas</t>
  </si>
  <si>
    <t>PASAL</t>
  </si>
  <si>
    <t>ΕΛΒΑΛΧΑΛΚΟΡ</t>
  </si>
  <si>
    <t>Πλαστικά Θράκης</t>
  </si>
  <si>
    <t>Lamda Dev.</t>
  </si>
  <si>
    <t>Δρομέας</t>
  </si>
  <si>
    <t>Prodea</t>
  </si>
  <si>
    <t>Νίκας</t>
  </si>
  <si>
    <t>AS Company</t>
  </si>
  <si>
    <t>Revoil</t>
  </si>
  <si>
    <t>Cenergy</t>
  </si>
  <si>
    <t>CNL Capital</t>
  </si>
  <si>
    <t>ΕΥΑΘ</t>
  </si>
  <si>
    <t>Viohalco</t>
  </si>
  <si>
    <t>ΕΥΔΑΠ</t>
  </si>
  <si>
    <t>Intracom Κατασκευές</t>
  </si>
  <si>
    <t>Δομική Κρήτης</t>
  </si>
  <si>
    <t>ΠΛΑΙΣΙΟ</t>
  </si>
  <si>
    <t>ΑΝΕΚ</t>
  </si>
  <si>
    <t>Κτήμα Λαζαρίδη</t>
  </si>
  <si>
    <t>Χαϊδεμένος</t>
  </si>
  <si>
    <t xml:space="preserve">Intracom </t>
  </si>
  <si>
    <t>Aegean Airlines</t>
  </si>
  <si>
    <t>ΣΙΔΜΑ</t>
  </si>
  <si>
    <t>ΒΙΟΤΕΡ</t>
  </si>
  <si>
    <t>Δάιος</t>
  </si>
  <si>
    <t>ΕΛΒΕ Ενδυμάτων</t>
  </si>
  <si>
    <t>Εβροφάρμα</t>
  </si>
  <si>
    <t>Mevaco</t>
  </si>
  <si>
    <t>Τρία Άλφα</t>
  </si>
  <si>
    <t>Λανακάμ</t>
  </si>
  <si>
    <t>Λεβεντέρης</t>
  </si>
  <si>
    <t>Ίλυδα</t>
  </si>
  <si>
    <t>Καρέλιας</t>
  </si>
  <si>
    <t>BriQ Properties</t>
  </si>
  <si>
    <t>Alpha Trust Ανδρομέδα</t>
  </si>
  <si>
    <t>-</t>
  </si>
  <si>
    <t>ΣΥΝΟΛΑ</t>
  </si>
  <si>
    <t xml:space="preserve">Εθνική Τράπεζα </t>
  </si>
  <si>
    <t>Alpha Bank</t>
  </si>
  <si>
    <t>Eurobank</t>
  </si>
  <si>
    <t>Τράπεζα Πειραιώς</t>
  </si>
  <si>
    <t>Attica Bank</t>
  </si>
  <si>
    <t>ποσά σε χιλ. ευρώ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</si>
</sst>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1" fillId="0" borderId="10" xfId="0" applyFont="1" applyFill="1" applyBorder="1" applyAlignment="1">
      <alignment/>
    </xf>
    <xf numFmtId="4" fontId="0" fillId="0" borderId="0" xfId="0" applyNumberFormat="1" applyAlignment="1">
      <alignment horizontal="center"/>
    </xf>
    <xf numFmtId="0" fontId="31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J82" sqref="J82"/>
    </sheetView>
  </sheetViews>
  <sheetFormatPr defaultColWidth="9.140625" defaultRowHeight="15"/>
  <cols>
    <col min="1" max="1" width="22.140625" style="0" bestFit="1" customWidth="1"/>
    <col min="2" max="3" width="10.140625" style="0" bestFit="1" customWidth="1"/>
    <col min="4" max="4" width="11.140625" style="0" bestFit="1" customWidth="1"/>
    <col min="5" max="5" width="12.00390625" style="0" customWidth="1"/>
    <col min="6" max="6" width="11.7109375" style="0" customWidth="1"/>
    <col min="7" max="7" width="11.140625" style="0" bestFit="1" customWidth="1"/>
    <col min="8" max="9" width="10.8515625" style="0" customWidth="1"/>
    <col min="10" max="10" width="11.140625" style="0" bestFit="1" customWidth="1"/>
  </cols>
  <sheetData>
    <row r="1" spans="1:9" ht="15">
      <c r="A1" s="1" t="s">
        <v>0</v>
      </c>
      <c r="B1" s="12" t="s">
        <v>1</v>
      </c>
      <c r="C1" s="12"/>
      <c r="D1" s="2"/>
      <c r="E1" s="12" t="s">
        <v>2</v>
      </c>
      <c r="F1" s="12"/>
      <c r="G1" s="2"/>
      <c r="H1" s="12" t="s">
        <v>3</v>
      </c>
      <c r="I1" s="12"/>
    </row>
    <row r="2" spans="1:10" ht="15">
      <c r="A2" s="1"/>
      <c r="B2" s="2">
        <v>2020</v>
      </c>
      <c r="C2" s="2">
        <v>2019</v>
      </c>
      <c r="D2" s="2" t="s">
        <v>4</v>
      </c>
      <c r="E2" s="2">
        <v>2020</v>
      </c>
      <c r="F2" s="2">
        <v>2019</v>
      </c>
      <c r="G2" s="2" t="s">
        <v>4</v>
      </c>
      <c r="H2" s="2">
        <v>2020</v>
      </c>
      <c r="I2" s="2">
        <v>2019</v>
      </c>
      <c r="J2" s="2" t="s">
        <v>4</v>
      </c>
    </row>
    <row r="3" spans="1:10" ht="15">
      <c r="A3" s="3" t="s">
        <v>5</v>
      </c>
      <c r="B3" s="4">
        <v>2986000</v>
      </c>
      <c r="C3" s="4">
        <v>4457000</v>
      </c>
      <c r="D3" s="5">
        <f>(B3/C3-1)*100</f>
        <v>-33.00426295714606</v>
      </c>
      <c r="E3" s="4">
        <v>-341000</v>
      </c>
      <c r="F3" s="4">
        <v>323000</v>
      </c>
      <c r="G3" s="11">
        <f>(E3/F3-1)*100</f>
        <v>-205.57275541795664</v>
      </c>
      <c r="H3" s="4">
        <v>-336000</v>
      </c>
      <c r="I3" s="4">
        <v>121000</v>
      </c>
      <c r="J3" s="11">
        <f>(H3/I3-1)*100</f>
        <v>-377.68595041322317</v>
      </c>
    </row>
    <row r="4" spans="1:10" ht="15">
      <c r="A4" s="3" t="s">
        <v>6</v>
      </c>
      <c r="B4" s="4">
        <v>2833425</v>
      </c>
      <c r="C4" s="4">
        <v>4572865</v>
      </c>
      <c r="D4" s="5">
        <f aca="true" t="shared" si="0" ref="D4:D72">(B4/C4-1)*100</f>
        <v>-38.038297653659136</v>
      </c>
      <c r="E4" s="4">
        <v>-63156</v>
      </c>
      <c r="F4" s="4">
        <v>291778</v>
      </c>
      <c r="G4" s="11">
        <f aca="true" t="shared" si="1" ref="G4:G67">(E4/F4-1)*100</f>
        <v>-121.64522342328756</v>
      </c>
      <c r="H4" s="4">
        <v>-150476</v>
      </c>
      <c r="I4" s="4">
        <v>148453</v>
      </c>
      <c r="J4" s="11">
        <f aca="true" t="shared" si="2" ref="J4:J67">(H4/I4-1)*100</f>
        <v>-201.36272086114798</v>
      </c>
    </row>
    <row r="5" spans="1:10" ht="15">
      <c r="A5" s="3" t="s">
        <v>7</v>
      </c>
      <c r="B5" s="4">
        <v>2249580</v>
      </c>
      <c r="C5" s="4">
        <v>2305202</v>
      </c>
      <c r="D5" s="5">
        <f t="shared" si="0"/>
        <v>-2.412890497231912</v>
      </c>
      <c r="E5" s="4">
        <v>485800</v>
      </c>
      <c r="F5" s="4">
        <v>108600</v>
      </c>
      <c r="G5" s="11">
        <f t="shared" si="1"/>
        <v>347.329650092081</v>
      </c>
      <c r="H5" s="4">
        <v>29318</v>
      </c>
      <c r="I5" s="4">
        <v>-274871</v>
      </c>
      <c r="J5" s="11">
        <f t="shared" si="2"/>
        <v>-110.66609427695172</v>
      </c>
    </row>
    <row r="6" spans="1:10" ht="15">
      <c r="A6" s="6" t="s">
        <v>8</v>
      </c>
      <c r="B6" s="4">
        <v>1859300</v>
      </c>
      <c r="C6" s="4">
        <v>1855500</v>
      </c>
      <c r="D6" s="5">
        <f t="shared" si="0"/>
        <v>0.20479655079492787</v>
      </c>
      <c r="E6" s="4">
        <v>690600</v>
      </c>
      <c r="F6" s="4">
        <v>679900</v>
      </c>
      <c r="G6" s="11">
        <f t="shared" si="1"/>
        <v>1.5737608471834141</v>
      </c>
      <c r="H6" s="4">
        <v>181000</v>
      </c>
      <c r="I6" s="4">
        <v>104800</v>
      </c>
      <c r="J6" s="11">
        <f t="shared" si="2"/>
        <v>72.70992366412214</v>
      </c>
    </row>
    <row r="7" spans="1:10" ht="15">
      <c r="A7" s="3" t="s">
        <v>9</v>
      </c>
      <c r="B7" s="4">
        <v>926686</v>
      </c>
      <c r="C7" s="4">
        <v>990837</v>
      </c>
      <c r="D7" s="5">
        <f t="shared" si="0"/>
        <v>-6.474425157720187</v>
      </c>
      <c r="E7" s="4">
        <v>145119</v>
      </c>
      <c r="F7" s="4">
        <v>175266</v>
      </c>
      <c r="G7" s="11">
        <f t="shared" si="1"/>
        <v>-17.20071206052515</v>
      </c>
      <c r="H7" s="4">
        <v>69325</v>
      </c>
      <c r="I7" s="4">
        <v>82608</v>
      </c>
      <c r="J7" s="11">
        <f t="shared" si="2"/>
        <v>-16.079556459422818</v>
      </c>
    </row>
    <row r="8" spans="1:10" ht="15">
      <c r="A8" s="3" t="s">
        <v>10</v>
      </c>
      <c r="B8" s="4">
        <v>786300</v>
      </c>
      <c r="C8" s="4">
        <v>785400</v>
      </c>
      <c r="D8" s="5">
        <f t="shared" si="0"/>
        <v>0.11459129106188293</v>
      </c>
      <c r="E8" s="4">
        <v>136800</v>
      </c>
      <c r="F8" s="4">
        <v>122200</v>
      </c>
      <c r="G8" s="11">
        <f t="shared" si="1"/>
        <v>11.947626841243864</v>
      </c>
      <c r="H8" s="4">
        <v>22400</v>
      </c>
      <c r="I8" s="4">
        <v>13300</v>
      </c>
      <c r="J8" s="11">
        <f t="shared" si="2"/>
        <v>68.42105263157893</v>
      </c>
    </row>
    <row r="9" spans="1:10" ht="15">
      <c r="A9" s="3" t="s">
        <v>11</v>
      </c>
      <c r="B9" s="4">
        <v>507927</v>
      </c>
      <c r="C9" s="4">
        <v>779592</v>
      </c>
      <c r="D9" s="5">
        <f t="shared" si="0"/>
        <v>-34.84707385401594</v>
      </c>
      <c r="E9" s="4">
        <v>102547</v>
      </c>
      <c r="F9" s="4">
        <v>201443</v>
      </c>
      <c r="G9" s="11">
        <f t="shared" si="1"/>
        <v>-49.093788317290745</v>
      </c>
      <c r="H9" s="4">
        <v>20443</v>
      </c>
      <c r="I9" s="4">
        <v>91797</v>
      </c>
      <c r="J9" s="11">
        <f t="shared" si="2"/>
        <v>-77.73020904822597</v>
      </c>
    </row>
    <row r="10" spans="1:10" ht="15">
      <c r="A10" s="3" t="s">
        <v>12</v>
      </c>
      <c r="B10" s="4">
        <v>437756</v>
      </c>
      <c r="C10" s="4">
        <v>705131</v>
      </c>
      <c r="D10" s="5">
        <f t="shared" si="0"/>
        <v>-37.91848606854613</v>
      </c>
      <c r="E10" s="4">
        <v>72300</v>
      </c>
      <c r="F10" s="4">
        <v>112200</v>
      </c>
      <c r="G10" s="11">
        <f t="shared" si="1"/>
        <v>-35.56149732620321</v>
      </c>
      <c r="H10" s="4">
        <v>-37501</v>
      </c>
      <c r="I10" s="4">
        <v>-8374</v>
      </c>
      <c r="J10" s="11">
        <f t="shared" si="2"/>
        <v>347.82660616192976</v>
      </c>
    </row>
    <row r="11" spans="1:10" ht="15">
      <c r="A11" s="3" t="s">
        <v>13</v>
      </c>
      <c r="B11" s="4">
        <v>303927</v>
      </c>
      <c r="C11" s="4">
        <v>258179</v>
      </c>
      <c r="D11" s="5">
        <f t="shared" si="0"/>
        <v>17.719489191607373</v>
      </c>
      <c r="E11" s="4">
        <v>27100</v>
      </c>
      <c r="F11" s="4">
        <v>25600</v>
      </c>
      <c r="G11" s="11">
        <f t="shared" si="1"/>
        <v>5.859375</v>
      </c>
      <c r="H11" s="4">
        <v>11369</v>
      </c>
      <c r="I11" s="4">
        <v>10330</v>
      </c>
      <c r="J11" s="11">
        <f t="shared" si="2"/>
        <v>10.058083252662154</v>
      </c>
    </row>
    <row r="12" spans="1:10" ht="15">
      <c r="A12" s="3" t="s">
        <v>14</v>
      </c>
      <c r="B12" s="4">
        <v>278816</v>
      </c>
      <c r="C12" s="4">
        <v>335426</v>
      </c>
      <c r="D12" s="5">
        <f t="shared" si="0"/>
        <v>-16.877045905803367</v>
      </c>
      <c r="E12" s="4">
        <v>75230</v>
      </c>
      <c r="F12" s="4">
        <v>97820</v>
      </c>
      <c r="G12" s="11">
        <f t="shared" si="1"/>
        <v>-23.093436924964216</v>
      </c>
      <c r="H12" s="4">
        <v>49805</v>
      </c>
      <c r="I12" s="4">
        <v>64132</v>
      </c>
      <c r="J12" s="11">
        <f t="shared" si="2"/>
        <v>-22.339861535582862</v>
      </c>
    </row>
    <row r="13" spans="1:10" ht="15">
      <c r="A13" s="3" t="s">
        <v>15</v>
      </c>
      <c r="B13" s="4">
        <v>208672</v>
      </c>
      <c r="C13" s="4">
        <v>288262</v>
      </c>
      <c r="D13" s="5">
        <f t="shared" si="0"/>
        <v>-27.610298964136792</v>
      </c>
      <c r="E13" s="4">
        <v>29348</v>
      </c>
      <c r="F13" s="4">
        <v>48516</v>
      </c>
      <c r="G13" s="11">
        <f t="shared" si="1"/>
        <v>-39.5086157144035</v>
      </c>
      <c r="H13" s="4">
        <v>586</v>
      </c>
      <c r="I13" s="4">
        <v>10806</v>
      </c>
      <c r="J13" s="11">
        <f t="shared" si="2"/>
        <v>-94.57708680362762</v>
      </c>
    </row>
    <row r="14" spans="1:10" ht="15">
      <c r="A14" s="3" t="s">
        <v>16</v>
      </c>
      <c r="B14" s="4">
        <v>183688</v>
      </c>
      <c r="C14" s="4">
        <v>172189</v>
      </c>
      <c r="D14" s="5">
        <f t="shared" si="0"/>
        <v>6.678126941906859</v>
      </c>
      <c r="E14" s="4">
        <v>28440</v>
      </c>
      <c r="F14" s="4">
        <v>21040</v>
      </c>
      <c r="G14" s="11">
        <f t="shared" si="1"/>
        <v>35.171102661596954</v>
      </c>
      <c r="H14" s="4">
        <v>11256</v>
      </c>
      <c r="I14" s="4">
        <v>13498</v>
      </c>
      <c r="J14" s="11">
        <f t="shared" si="2"/>
        <v>-16.609868128611648</v>
      </c>
    </row>
    <row r="15" spans="1:10" ht="15">
      <c r="A15" s="3" t="s">
        <v>17</v>
      </c>
      <c r="B15" s="4">
        <v>168214</v>
      </c>
      <c r="C15" s="4">
        <v>378071</v>
      </c>
      <c r="D15" s="5">
        <f t="shared" si="0"/>
        <v>-55.50729889359406</v>
      </c>
      <c r="E15" s="4">
        <v>26710</v>
      </c>
      <c r="F15" s="4">
        <v>58673</v>
      </c>
      <c r="G15" s="11">
        <f t="shared" si="1"/>
        <v>-54.47650537726041</v>
      </c>
      <c r="H15" s="4">
        <v>-42949</v>
      </c>
      <c r="I15" s="4">
        <v>-30835</v>
      </c>
      <c r="J15" s="11">
        <f t="shared" si="2"/>
        <v>39.28652505269985</v>
      </c>
    </row>
    <row r="16" spans="1:10" ht="15">
      <c r="A16" s="3" t="s">
        <v>18</v>
      </c>
      <c r="B16" s="4">
        <v>166501</v>
      </c>
      <c r="C16" s="4">
        <v>141600</v>
      </c>
      <c r="D16" s="5">
        <f t="shared" si="0"/>
        <v>17.585451977401135</v>
      </c>
      <c r="E16" s="4">
        <v>108400</v>
      </c>
      <c r="F16" s="4">
        <v>88300</v>
      </c>
      <c r="G16" s="11">
        <f t="shared" si="1"/>
        <v>22.763306908267268</v>
      </c>
      <c r="H16" s="4">
        <v>25076</v>
      </c>
      <c r="I16" s="4">
        <v>29985</v>
      </c>
      <c r="J16" s="11">
        <f t="shared" si="2"/>
        <v>-16.371519092879772</v>
      </c>
    </row>
    <row r="17" spans="1:10" ht="15">
      <c r="A17" s="3" t="s">
        <v>19</v>
      </c>
      <c r="B17" s="4">
        <v>159516</v>
      </c>
      <c r="C17" s="4">
        <v>207279</v>
      </c>
      <c r="D17" s="5">
        <f t="shared" si="0"/>
        <v>-23.0428552820112</v>
      </c>
      <c r="E17" s="4">
        <v>15931</v>
      </c>
      <c r="F17" s="4">
        <v>23225</v>
      </c>
      <c r="G17" s="11">
        <f t="shared" si="1"/>
        <v>-31.405812701829927</v>
      </c>
      <c r="H17" s="4">
        <v>-7248</v>
      </c>
      <c r="I17" s="4">
        <v>-1090</v>
      </c>
      <c r="J17" s="11">
        <f t="shared" si="2"/>
        <v>564.954128440367</v>
      </c>
    </row>
    <row r="18" spans="1:10" ht="15">
      <c r="A18" s="3" t="s">
        <v>20</v>
      </c>
      <c r="B18" s="4">
        <v>65923</v>
      </c>
      <c r="C18" s="4">
        <v>57401</v>
      </c>
      <c r="D18" s="5">
        <f t="shared" si="0"/>
        <v>14.846431246842396</v>
      </c>
      <c r="E18" s="4">
        <v>13804</v>
      </c>
      <c r="F18" s="4">
        <v>12230</v>
      </c>
      <c r="G18" s="11">
        <f t="shared" si="1"/>
        <v>12.86999182338513</v>
      </c>
      <c r="H18" s="4">
        <v>9086</v>
      </c>
      <c r="I18" s="4">
        <v>7637</v>
      </c>
      <c r="J18" s="11">
        <f t="shared" si="2"/>
        <v>18.97341888175985</v>
      </c>
    </row>
    <row r="19" spans="1:10" ht="15">
      <c r="A19" s="3" t="s">
        <v>21</v>
      </c>
      <c r="B19" s="4">
        <v>45506</v>
      </c>
      <c r="C19" s="4">
        <v>57271</v>
      </c>
      <c r="D19" s="5">
        <f t="shared" si="0"/>
        <v>-20.542683033297827</v>
      </c>
      <c r="E19" s="4">
        <v>2501</v>
      </c>
      <c r="F19" s="4">
        <v>2853</v>
      </c>
      <c r="G19" s="11">
        <f t="shared" si="1"/>
        <v>-12.337889940413604</v>
      </c>
      <c r="H19" s="4">
        <v>893</v>
      </c>
      <c r="I19" s="4">
        <v>869</v>
      </c>
      <c r="J19" s="11">
        <f t="shared" si="2"/>
        <v>2.7617951668584606</v>
      </c>
    </row>
    <row r="20" spans="1:10" ht="15">
      <c r="A20" s="3" t="s">
        <v>22</v>
      </c>
      <c r="B20" s="4">
        <v>33802</v>
      </c>
      <c r="C20" s="4">
        <v>39148</v>
      </c>
      <c r="D20" s="5">
        <f t="shared" si="0"/>
        <v>-13.655870031674667</v>
      </c>
      <c r="E20" s="4">
        <v>1419</v>
      </c>
      <c r="F20" s="4">
        <v>1481</v>
      </c>
      <c r="G20" s="11">
        <f t="shared" si="1"/>
        <v>-4.186360567184333</v>
      </c>
      <c r="H20" s="4">
        <v>-2715</v>
      </c>
      <c r="I20" s="4">
        <v>-1617</v>
      </c>
      <c r="J20" s="11">
        <f t="shared" si="2"/>
        <v>67.9035250463822</v>
      </c>
    </row>
    <row r="21" spans="1:10" ht="15">
      <c r="A21" s="6" t="s">
        <v>23</v>
      </c>
      <c r="B21" s="4">
        <v>33652</v>
      </c>
      <c r="C21" s="4">
        <v>38419</v>
      </c>
      <c r="D21" s="5">
        <f t="shared" si="0"/>
        <v>-12.407923163018298</v>
      </c>
      <c r="E21" s="4">
        <v>3494</v>
      </c>
      <c r="F21" s="4">
        <v>3884</v>
      </c>
      <c r="G21" s="11">
        <f t="shared" si="1"/>
        <v>-10.041194644696194</v>
      </c>
      <c r="H21" s="4">
        <v>214</v>
      </c>
      <c r="I21" s="4">
        <v>1400</v>
      </c>
      <c r="J21" s="11">
        <f t="shared" si="2"/>
        <v>-84.71428571428572</v>
      </c>
    </row>
    <row r="22" spans="1:10" ht="15">
      <c r="A22" s="3" t="s">
        <v>24</v>
      </c>
      <c r="B22" s="4">
        <v>20918</v>
      </c>
      <c r="C22" s="4">
        <v>14350</v>
      </c>
      <c r="D22" s="5">
        <f t="shared" si="0"/>
        <v>45.770034843205565</v>
      </c>
      <c r="E22" s="4">
        <v>4500</v>
      </c>
      <c r="F22" s="4">
        <v>1700</v>
      </c>
      <c r="G22" s="11">
        <f t="shared" si="1"/>
        <v>164.70588235294116</v>
      </c>
      <c r="H22" s="4">
        <v>2293</v>
      </c>
      <c r="I22" s="4">
        <v>621</v>
      </c>
      <c r="J22" s="11">
        <f t="shared" si="2"/>
        <v>269.2431561996779</v>
      </c>
    </row>
    <row r="23" spans="1:10" ht="15">
      <c r="A23" s="3" t="s">
        <v>25</v>
      </c>
      <c r="B23" s="4">
        <v>15179</v>
      </c>
      <c r="C23" s="4">
        <v>14230</v>
      </c>
      <c r="D23" s="5">
        <f t="shared" si="0"/>
        <v>6.669009135628956</v>
      </c>
      <c r="E23" s="4">
        <v>5015</v>
      </c>
      <c r="F23" s="4">
        <v>4984</v>
      </c>
      <c r="G23" s="11">
        <f t="shared" si="1"/>
        <v>0.62199036918138</v>
      </c>
      <c r="H23" s="4">
        <v>2639</v>
      </c>
      <c r="I23" s="4">
        <v>3354</v>
      </c>
      <c r="J23" s="11">
        <f t="shared" si="2"/>
        <v>-21.317829457364347</v>
      </c>
    </row>
    <row r="24" spans="1:10" ht="15">
      <c r="A24" s="3" t="s">
        <v>26</v>
      </c>
      <c r="B24" s="4">
        <v>9254</v>
      </c>
      <c r="C24" s="4">
        <v>10031</v>
      </c>
      <c r="D24" s="5">
        <f t="shared" si="0"/>
        <v>-7.7459874389392835</v>
      </c>
      <c r="E24" s="4">
        <v>2315</v>
      </c>
      <c r="F24" s="4">
        <v>2567</v>
      </c>
      <c r="G24" s="11">
        <f t="shared" si="1"/>
        <v>-9.81690689520841</v>
      </c>
      <c r="H24" s="4">
        <v>1038</v>
      </c>
      <c r="I24" s="4">
        <v>1171</v>
      </c>
      <c r="J24" s="11">
        <f t="shared" si="2"/>
        <v>-11.357813834329633</v>
      </c>
    </row>
    <row r="25" spans="1:10" ht="15">
      <c r="A25" s="3" t="s">
        <v>27</v>
      </c>
      <c r="B25" s="4">
        <v>8445</v>
      </c>
      <c r="C25" s="4">
        <v>7870</v>
      </c>
      <c r="D25" s="5">
        <f t="shared" si="0"/>
        <v>7.306226175349417</v>
      </c>
      <c r="E25" s="4">
        <v>1830</v>
      </c>
      <c r="F25" s="4">
        <v>1560</v>
      </c>
      <c r="G25" s="11">
        <f t="shared" si="1"/>
        <v>17.307692307692314</v>
      </c>
      <c r="H25" s="4">
        <v>932</v>
      </c>
      <c r="I25" s="4">
        <v>508</v>
      </c>
      <c r="J25" s="11">
        <f t="shared" si="2"/>
        <v>83.46456692913387</v>
      </c>
    </row>
    <row r="26" spans="1:10" ht="15">
      <c r="A26" s="3" t="s">
        <v>28</v>
      </c>
      <c r="B26" s="4">
        <v>8064</v>
      </c>
      <c r="C26" s="4">
        <v>10226</v>
      </c>
      <c r="D26" s="5">
        <f t="shared" si="0"/>
        <v>-21.142186583219246</v>
      </c>
      <c r="E26" s="4">
        <v>210</v>
      </c>
      <c r="F26" s="4">
        <v>821</v>
      </c>
      <c r="G26" s="11">
        <f t="shared" si="1"/>
        <v>-74.42143727161998</v>
      </c>
      <c r="H26" s="4">
        <v>-19</v>
      </c>
      <c r="I26" s="4">
        <v>187</v>
      </c>
      <c r="J26" s="11">
        <f t="shared" si="2"/>
        <v>-110.16042780748663</v>
      </c>
    </row>
    <row r="27" spans="1:10" ht="15">
      <c r="A27" s="3" t="s">
        <v>29</v>
      </c>
      <c r="B27" s="4">
        <v>8026</v>
      </c>
      <c r="C27" s="4">
        <v>8045</v>
      </c>
      <c r="D27" s="5">
        <f t="shared" si="0"/>
        <v>-0.2361715351149818</v>
      </c>
      <c r="E27" s="4">
        <v>3386</v>
      </c>
      <c r="F27" s="4">
        <v>2638</v>
      </c>
      <c r="G27" s="11">
        <f t="shared" si="1"/>
        <v>28.354814253222127</v>
      </c>
      <c r="H27" s="4">
        <v>2016</v>
      </c>
      <c r="I27" s="4">
        <v>1374</v>
      </c>
      <c r="J27" s="11">
        <f t="shared" si="2"/>
        <v>46.72489082969433</v>
      </c>
    </row>
    <row r="28" spans="1:10" ht="15">
      <c r="A28" s="3" t="s">
        <v>30</v>
      </c>
      <c r="B28" s="4">
        <v>6185</v>
      </c>
      <c r="C28" s="4">
        <v>5713</v>
      </c>
      <c r="D28" s="5">
        <f t="shared" si="0"/>
        <v>8.261858918256614</v>
      </c>
      <c r="E28" s="4"/>
      <c r="F28" s="4"/>
      <c r="G28" s="11" t="e">
        <f t="shared" si="1"/>
        <v>#DIV/0!</v>
      </c>
      <c r="H28" s="4">
        <v>-661</v>
      </c>
      <c r="I28" s="4">
        <v>-403</v>
      </c>
      <c r="J28" s="11">
        <f t="shared" si="2"/>
        <v>64.01985111662532</v>
      </c>
    </row>
    <row r="29" spans="1:10" ht="15">
      <c r="A29" s="3" t="s">
        <v>31</v>
      </c>
      <c r="B29" s="4">
        <v>6177</v>
      </c>
      <c r="C29" s="4">
        <v>6792</v>
      </c>
      <c r="D29" s="5">
        <f t="shared" si="0"/>
        <v>-9.054770318021198</v>
      </c>
      <c r="E29" s="4"/>
      <c r="F29" s="4"/>
      <c r="G29" s="11" t="e">
        <f t="shared" si="1"/>
        <v>#DIV/0!</v>
      </c>
      <c r="H29" s="4">
        <v>920</v>
      </c>
      <c r="I29" s="4">
        <v>576</v>
      </c>
      <c r="J29" s="11">
        <f t="shared" si="2"/>
        <v>59.72222222222223</v>
      </c>
    </row>
    <row r="30" spans="1:10" ht="15">
      <c r="A30" s="3" t="s">
        <v>32</v>
      </c>
      <c r="B30" s="4">
        <v>4109</v>
      </c>
      <c r="C30" s="4">
        <v>4172</v>
      </c>
      <c r="D30" s="5">
        <f t="shared" si="0"/>
        <v>-1.5100671140939603</v>
      </c>
      <c r="E30" s="4">
        <v>3199</v>
      </c>
      <c r="F30" s="4">
        <v>3550</v>
      </c>
      <c r="G30" s="11">
        <f t="shared" si="1"/>
        <v>-9.887323943661974</v>
      </c>
      <c r="H30" s="4">
        <v>2695</v>
      </c>
      <c r="I30" s="4">
        <v>3259</v>
      </c>
      <c r="J30" s="11">
        <f t="shared" si="2"/>
        <v>-17.305922061982205</v>
      </c>
    </row>
    <row r="31" spans="1:10" ht="15">
      <c r="A31" s="3" t="s">
        <v>33</v>
      </c>
      <c r="B31" s="4">
        <v>2963</v>
      </c>
      <c r="C31" s="4">
        <v>3027</v>
      </c>
      <c r="D31" s="5">
        <f t="shared" si="0"/>
        <v>-2.1143045920052894</v>
      </c>
      <c r="E31" s="4">
        <v>1500</v>
      </c>
      <c r="F31" s="4">
        <v>1000</v>
      </c>
      <c r="G31" s="11">
        <f t="shared" si="1"/>
        <v>50</v>
      </c>
      <c r="H31" s="4">
        <v>-137</v>
      </c>
      <c r="I31" s="4">
        <v>-662</v>
      </c>
      <c r="J31" s="11">
        <f t="shared" si="2"/>
        <v>-79.30513595166163</v>
      </c>
    </row>
    <row r="32" spans="1:10" ht="15">
      <c r="A32" s="3" t="s">
        <v>34</v>
      </c>
      <c r="B32" s="4">
        <v>2581</v>
      </c>
      <c r="C32" s="4">
        <v>2515</v>
      </c>
      <c r="D32" s="5">
        <f t="shared" si="0"/>
        <v>2.624254473161036</v>
      </c>
      <c r="E32" s="4"/>
      <c r="F32" s="4"/>
      <c r="G32" s="11" t="e">
        <f t="shared" si="1"/>
        <v>#DIV/0!</v>
      </c>
      <c r="H32" s="4">
        <v>-77</v>
      </c>
      <c r="I32" s="4">
        <v>-111</v>
      </c>
      <c r="J32" s="11">
        <f t="shared" si="2"/>
        <v>-30.630630630630627</v>
      </c>
    </row>
    <row r="33" spans="1:10" ht="15">
      <c r="A33" s="3" t="s">
        <v>35</v>
      </c>
      <c r="B33" s="4">
        <v>6846</v>
      </c>
      <c r="C33" s="4">
        <v>7609</v>
      </c>
      <c r="D33" s="5">
        <f t="shared" si="0"/>
        <v>-10.027598896044154</v>
      </c>
      <c r="E33" s="4">
        <v>1870</v>
      </c>
      <c r="F33" s="4">
        <v>2102</v>
      </c>
      <c r="G33" s="11">
        <f t="shared" si="1"/>
        <v>-11.037107516650813</v>
      </c>
      <c r="H33" s="4">
        <v>383</v>
      </c>
      <c r="I33" s="4">
        <v>1013</v>
      </c>
      <c r="J33" s="11">
        <f t="shared" si="2"/>
        <v>-62.19151036525172</v>
      </c>
    </row>
    <row r="34" spans="1:10" ht="15">
      <c r="A34" s="3" t="s">
        <v>36</v>
      </c>
      <c r="B34" s="4">
        <v>15965</v>
      </c>
      <c r="C34" s="4">
        <v>23246</v>
      </c>
      <c r="D34" s="5">
        <f t="shared" si="0"/>
        <v>-31.321517680461152</v>
      </c>
      <c r="E34" s="4">
        <v>3591</v>
      </c>
      <c r="F34" s="4">
        <v>6050</v>
      </c>
      <c r="G34" s="11">
        <f t="shared" si="1"/>
        <v>-40.64462809917355</v>
      </c>
      <c r="H34" s="4">
        <v>113</v>
      </c>
      <c r="I34" s="4">
        <v>2024</v>
      </c>
      <c r="J34" s="11">
        <f t="shared" si="2"/>
        <v>-94.41699604743083</v>
      </c>
    </row>
    <row r="35" spans="1:10" ht="15">
      <c r="A35" s="3" t="s">
        <v>37</v>
      </c>
      <c r="B35" s="4">
        <v>51387</v>
      </c>
      <c r="C35" s="4">
        <v>45202</v>
      </c>
      <c r="D35" s="5">
        <f t="shared" si="0"/>
        <v>13.68302287509402</v>
      </c>
      <c r="E35" s="4">
        <v>11405</v>
      </c>
      <c r="F35" s="4">
        <v>7555</v>
      </c>
      <c r="G35" s="11">
        <f t="shared" si="1"/>
        <v>50.95962938451357</v>
      </c>
      <c r="H35" s="4">
        <v>5672</v>
      </c>
      <c r="I35" s="4">
        <v>3496</v>
      </c>
      <c r="J35" s="11">
        <f t="shared" si="2"/>
        <v>62.24256292906178</v>
      </c>
    </row>
    <row r="36" spans="1:10" ht="15">
      <c r="A36" s="3" t="s">
        <v>38</v>
      </c>
      <c r="B36" s="4">
        <v>20100</v>
      </c>
      <c r="C36" s="4">
        <v>20400</v>
      </c>
      <c r="D36" s="5">
        <f t="shared" si="0"/>
        <v>-1.4705882352941124</v>
      </c>
      <c r="E36" s="4">
        <v>19900</v>
      </c>
      <c r="F36" s="4">
        <v>20200</v>
      </c>
      <c r="G36" s="11">
        <f t="shared" si="1"/>
        <v>-1.4851485148514865</v>
      </c>
      <c r="H36" s="4">
        <v>20000</v>
      </c>
      <c r="I36" s="4">
        <v>20400</v>
      </c>
      <c r="J36" s="11">
        <f t="shared" si="2"/>
        <v>-1.9607843137254943</v>
      </c>
    </row>
    <row r="37" spans="1:10" ht="15">
      <c r="A37" s="3" t="s">
        <v>39</v>
      </c>
      <c r="B37" s="4">
        <v>13889</v>
      </c>
      <c r="C37" s="4">
        <v>15594</v>
      </c>
      <c r="D37" s="5">
        <f t="shared" si="0"/>
        <v>-10.933692445812493</v>
      </c>
      <c r="E37" s="4">
        <v>667</v>
      </c>
      <c r="F37" s="4">
        <v>975</v>
      </c>
      <c r="G37" s="11">
        <f t="shared" si="1"/>
        <v>-31.58974358974359</v>
      </c>
      <c r="H37" s="4">
        <v>334</v>
      </c>
      <c r="I37" s="4">
        <v>516</v>
      </c>
      <c r="J37" s="11">
        <f t="shared" si="2"/>
        <v>-35.27131782945736</v>
      </c>
    </row>
    <row r="38" spans="1:10" ht="15">
      <c r="A38" s="3" t="s">
        <v>40</v>
      </c>
      <c r="B38" s="4">
        <v>211400</v>
      </c>
      <c r="C38" s="4">
        <v>258800</v>
      </c>
      <c r="D38" s="5">
        <f t="shared" si="0"/>
        <v>-18.315301391035543</v>
      </c>
      <c r="E38" s="4">
        <v>57700</v>
      </c>
      <c r="F38" s="4">
        <v>68500</v>
      </c>
      <c r="G38" s="11">
        <f t="shared" si="1"/>
        <v>-15.76642335766424</v>
      </c>
      <c r="H38" s="4">
        <v>542</v>
      </c>
      <c r="I38" s="4">
        <v>16173</v>
      </c>
      <c r="J38" s="11">
        <f t="shared" si="2"/>
        <v>-96.64873554689916</v>
      </c>
    </row>
    <row r="39" spans="1:10" ht="15">
      <c r="A39" s="3" t="s">
        <v>41</v>
      </c>
      <c r="B39" s="4">
        <v>769</v>
      </c>
      <c r="C39" s="4">
        <v>708</v>
      </c>
      <c r="D39" s="5">
        <f t="shared" si="0"/>
        <v>8.615819209039554</v>
      </c>
      <c r="E39" s="4"/>
      <c r="F39" s="4"/>
      <c r="G39" s="11" t="e">
        <f t="shared" si="1"/>
        <v>#DIV/0!</v>
      </c>
      <c r="H39" s="4">
        <v>27714</v>
      </c>
      <c r="I39" s="4">
        <v>8545</v>
      </c>
      <c r="J39" s="11">
        <f t="shared" si="2"/>
        <v>224.33001755412522</v>
      </c>
    </row>
    <row r="40" spans="1:10" ht="15">
      <c r="A40" s="3" t="s">
        <v>42</v>
      </c>
      <c r="B40" s="4">
        <v>998769</v>
      </c>
      <c r="C40" s="4">
        <v>1080955</v>
      </c>
      <c r="D40" s="5">
        <f t="shared" si="0"/>
        <v>-7.603091710570742</v>
      </c>
      <c r="E40" s="4">
        <v>52085</v>
      </c>
      <c r="F40" s="4">
        <v>70134</v>
      </c>
      <c r="G40" s="11">
        <f t="shared" si="1"/>
        <v>-25.735021530213587</v>
      </c>
      <c r="H40" s="4">
        <v>7575</v>
      </c>
      <c r="I40" s="4">
        <v>19516</v>
      </c>
      <c r="J40" s="11">
        <f t="shared" si="2"/>
        <v>-61.185693789711</v>
      </c>
    </row>
    <row r="41" spans="1:10" ht="15">
      <c r="A41" s="3" t="s">
        <v>43</v>
      </c>
      <c r="B41" s="4">
        <v>155376</v>
      </c>
      <c r="C41" s="4">
        <v>155173</v>
      </c>
      <c r="D41" s="5">
        <f t="shared" si="0"/>
        <v>0.13082172800680247</v>
      </c>
      <c r="E41" s="4">
        <v>26033</v>
      </c>
      <c r="F41" s="4">
        <v>16468</v>
      </c>
      <c r="G41" s="11">
        <f t="shared" si="1"/>
        <v>58.082341510808845</v>
      </c>
      <c r="H41" s="4">
        <v>10021</v>
      </c>
      <c r="I41" s="4">
        <v>4353</v>
      </c>
      <c r="J41" s="11">
        <f t="shared" si="2"/>
        <v>130.20905122903744</v>
      </c>
    </row>
    <row r="42" spans="1:10" ht="15">
      <c r="A42" s="3" t="s">
        <v>44</v>
      </c>
      <c r="B42" s="4">
        <v>31185</v>
      </c>
      <c r="C42" s="4">
        <v>39511</v>
      </c>
      <c r="D42" s="5">
        <f t="shared" si="0"/>
        <v>-21.07261269013693</v>
      </c>
      <c r="E42" s="4">
        <v>15274</v>
      </c>
      <c r="F42" s="4">
        <v>27050</v>
      </c>
      <c r="G42" s="11">
        <f t="shared" si="1"/>
        <v>-43.534195933456566</v>
      </c>
      <c r="H42" s="4">
        <v>-5659</v>
      </c>
      <c r="I42" s="4">
        <v>37179</v>
      </c>
      <c r="J42" s="11">
        <f t="shared" si="2"/>
        <v>-115.22095806772641</v>
      </c>
    </row>
    <row r="43" spans="1:10" ht="15">
      <c r="A43" s="3" t="s">
        <v>45</v>
      </c>
      <c r="B43" s="4">
        <v>9902</v>
      </c>
      <c r="C43" s="4">
        <v>7900</v>
      </c>
      <c r="D43" s="5">
        <f t="shared" si="0"/>
        <v>25.341772151898745</v>
      </c>
      <c r="E43" s="4">
        <v>1437</v>
      </c>
      <c r="F43" s="4">
        <v>1454</v>
      </c>
      <c r="G43" s="11">
        <f t="shared" si="1"/>
        <v>-1.1691884456671242</v>
      </c>
      <c r="H43" s="4">
        <v>398</v>
      </c>
      <c r="I43" s="4">
        <v>-140</v>
      </c>
      <c r="J43" s="11">
        <f t="shared" si="2"/>
        <v>-384.2857142857143</v>
      </c>
    </row>
    <row r="44" spans="1:10" ht="15">
      <c r="A44" s="3" t="s">
        <v>46</v>
      </c>
      <c r="B44" s="4">
        <v>81182</v>
      </c>
      <c r="C44" s="4">
        <v>79451</v>
      </c>
      <c r="D44" s="5">
        <f t="shared" si="0"/>
        <v>2.1787013379315656</v>
      </c>
      <c r="E44" s="4">
        <v>36025</v>
      </c>
      <c r="F44" s="4">
        <v>138325</v>
      </c>
      <c r="G44" s="11">
        <f t="shared" si="1"/>
        <v>-73.95626242544732</v>
      </c>
      <c r="H44" s="4">
        <v>19926</v>
      </c>
      <c r="I44" s="4">
        <v>108593</v>
      </c>
      <c r="J44" s="11">
        <f t="shared" si="2"/>
        <v>-81.65075096921532</v>
      </c>
    </row>
    <row r="45" spans="1:10" ht="15">
      <c r="A45" s="3" t="s">
        <v>47</v>
      </c>
      <c r="B45" s="4">
        <v>28260</v>
      </c>
      <c r="C45" s="4">
        <v>19700</v>
      </c>
      <c r="D45" s="5">
        <f t="shared" si="0"/>
        <v>43.4517766497462</v>
      </c>
      <c r="E45" s="4">
        <v>780</v>
      </c>
      <c r="F45" s="4">
        <v>-64</v>
      </c>
      <c r="G45" s="11">
        <f t="shared" si="1"/>
        <v>-1318.75</v>
      </c>
      <c r="H45" s="4">
        <v>-660</v>
      </c>
      <c r="I45" s="4">
        <v>-1655</v>
      </c>
      <c r="J45" s="11">
        <f t="shared" si="2"/>
        <v>-60.12084592145015</v>
      </c>
    </row>
    <row r="46" spans="1:10" ht="15">
      <c r="A46" s="3" t="s">
        <v>48</v>
      </c>
      <c r="B46" s="4">
        <v>7999</v>
      </c>
      <c r="C46" s="4">
        <v>10857</v>
      </c>
      <c r="D46" s="5">
        <f t="shared" si="0"/>
        <v>-26.32403057934973</v>
      </c>
      <c r="E46" s="4">
        <v>984</v>
      </c>
      <c r="F46" s="4">
        <v>2329</v>
      </c>
      <c r="G46" s="11">
        <f t="shared" si="1"/>
        <v>-57.75010734220696</v>
      </c>
      <c r="H46" s="4">
        <v>352</v>
      </c>
      <c r="I46" s="4">
        <v>2439</v>
      </c>
      <c r="J46" s="11">
        <f t="shared" si="2"/>
        <v>-85.56785567855678</v>
      </c>
    </row>
    <row r="47" spans="1:10" ht="15">
      <c r="A47" s="3" t="s">
        <v>49</v>
      </c>
      <c r="B47" s="4">
        <v>299510</v>
      </c>
      <c r="C47" s="4">
        <v>348320</v>
      </c>
      <c r="D47" s="5">
        <f t="shared" si="0"/>
        <v>-14.012976573265966</v>
      </c>
      <c r="E47" s="4">
        <v>5380</v>
      </c>
      <c r="F47" s="4">
        <v>5350</v>
      </c>
      <c r="G47" s="11">
        <f t="shared" si="1"/>
        <v>0.5607476635514086</v>
      </c>
      <c r="H47" s="4">
        <v>1791</v>
      </c>
      <c r="I47" s="4">
        <v>1619</v>
      </c>
      <c r="J47" s="11">
        <f t="shared" si="2"/>
        <v>10.62384187770229</v>
      </c>
    </row>
    <row r="48" spans="1:10" ht="15">
      <c r="A48" s="3" t="s">
        <v>50</v>
      </c>
      <c r="B48" s="4">
        <v>417365</v>
      </c>
      <c r="C48" s="4">
        <v>496696</v>
      </c>
      <c r="D48" s="5">
        <f t="shared" si="0"/>
        <v>-15.971741266287632</v>
      </c>
      <c r="E48" s="4">
        <v>40161</v>
      </c>
      <c r="F48" s="4">
        <v>38580</v>
      </c>
      <c r="G48" s="11">
        <f t="shared" si="1"/>
        <v>4.097978227060661</v>
      </c>
      <c r="H48" s="4">
        <v>8076</v>
      </c>
      <c r="I48" s="4">
        <v>4307</v>
      </c>
      <c r="J48" s="11">
        <f t="shared" si="2"/>
        <v>87.508706756443</v>
      </c>
    </row>
    <row r="49" spans="1:10" ht="15">
      <c r="A49" s="3" t="s">
        <v>51</v>
      </c>
      <c r="B49" s="4">
        <v>607</v>
      </c>
      <c r="C49" s="4">
        <v>511</v>
      </c>
      <c r="D49" s="5">
        <f t="shared" si="0"/>
        <v>18.786692759295498</v>
      </c>
      <c r="E49" s="4"/>
      <c r="F49" s="4"/>
      <c r="G49" s="11" t="e">
        <f t="shared" si="1"/>
        <v>#DIV/0!</v>
      </c>
      <c r="H49" s="4">
        <v>-321</v>
      </c>
      <c r="I49" s="4">
        <v>294</v>
      </c>
      <c r="J49" s="11">
        <f t="shared" si="2"/>
        <v>-209.18367346938774</v>
      </c>
    </row>
    <row r="50" spans="1:10" ht="15">
      <c r="A50" s="3" t="s">
        <v>52</v>
      </c>
      <c r="B50" s="4">
        <v>34464</v>
      </c>
      <c r="C50" s="4">
        <v>35622</v>
      </c>
      <c r="D50" s="5">
        <f t="shared" si="0"/>
        <v>-3.2508000673740933</v>
      </c>
      <c r="E50" s="4">
        <v>10216</v>
      </c>
      <c r="F50" s="4">
        <v>12634</v>
      </c>
      <c r="G50" s="11">
        <f t="shared" si="1"/>
        <v>-19.13883172391958</v>
      </c>
      <c r="H50" s="4">
        <v>4837</v>
      </c>
      <c r="I50" s="4">
        <v>6622</v>
      </c>
      <c r="J50" s="11">
        <f t="shared" si="2"/>
        <v>-26.95560253699789</v>
      </c>
    </row>
    <row r="51" spans="1:10" ht="15">
      <c r="A51" s="3" t="s">
        <v>53</v>
      </c>
      <c r="B51" s="4">
        <v>1875389</v>
      </c>
      <c r="C51" s="4">
        <v>2216242</v>
      </c>
      <c r="D51" s="5">
        <f t="shared" si="0"/>
        <v>-15.379773508488693</v>
      </c>
      <c r="E51" s="4">
        <v>107751</v>
      </c>
      <c r="F51" s="4">
        <v>137460</v>
      </c>
      <c r="G51" s="11">
        <f t="shared" si="1"/>
        <v>-21.612832824094287</v>
      </c>
      <c r="H51" s="4">
        <v>-17474</v>
      </c>
      <c r="I51" s="4">
        <v>462</v>
      </c>
      <c r="J51" s="11">
        <f t="shared" si="2"/>
        <v>-3882.251082251082</v>
      </c>
    </row>
    <row r="52" spans="1:10" ht="15">
      <c r="A52" s="3" t="s">
        <v>54</v>
      </c>
      <c r="B52" s="4">
        <v>158280</v>
      </c>
      <c r="C52" s="4">
        <v>151657</v>
      </c>
      <c r="D52" s="5">
        <f t="shared" si="0"/>
        <v>4.367091528910638</v>
      </c>
      <c r="E52" s="4">
        <v>36685</v>
      </c>
      <c r="F52" s="4">
        <v>46890</v>
      </c>
      <c r="G52" s="11">
        <f t="shared" si="1"/>
        <v>-21.763702281936446</v>
      </c>
      <c r="H52" s="4">
        <v>14331</v>
      </c>
      <c r="I52" s="4">
        <v>25040</v>
      </c>
      <c r="J52" s="11">
        <f t="shared" si="2"/>
        <v>-42.76757188498402</v>
      </c>
    </row>
    <row r="53" spans="1:10" ht="15">
      <c r="A53" s="3" t="s">
        <v>55</v>
      </c>
      <c r="B53" s="4">
        <v>86996</v>
      </c>
      <c r="C53" s="4">
        <v>126211</v>
      </c>
      <c r="D53" s="5">
        <f t="shared" si="0"/>
        <v>-31.070984304062243</v>
      </c>
      <c r="E53" s="4">
        <v>2700</v>
      </c>
      <c r="F53" s="4">
        <v>8300</v>
      </c>
      <c r="G53" s="11">
        <f t="shared" si="1"/>
        <v>-67.46987951807229</v>
      </c>
      <c r="H53" s="4">
        <v>-3614</v>
      </c>
      <c r="I53" s="4">
        <v>-762</v>
      </c>
      <c r="J53" s="11">
        <f t="shared" si="2"/>
        <v>374.2782152230971</v>
      </c>
    </row>
    <row r="54" spans="1:10" ht="15">
      <c r="A54" s="3" t="s">
        <v>56</v>
      </c>
      <c r="B54" s="4">
        <v>3763</v>
      </c>
      <c r="C54" s="4">
        <v>2931</v>
      </c>
      <c r="D54" s="5">
        <f t="shared" si="0"/>
        <v>28.386216308427148</v>
      </c>
      <c r="E54" s="4">
        <v>901</v>
      </c>
      <c r="F54" s="4">
        <v>605</v>
      </c>
      <c r="G54" s="11">
        <f t="shared" si="1"/>
        <v>48.92561983471075</v>
      </c>
      <c r="H54" s="4">
        <v>219</v>
      </c>
      <c r="I54" s="4">
        <v>54</v>
      </c>
      <c r="J54" s="11">
        <f t="shared" si="2"/>
        <v>305.55555555555554</v>
      </c>
    </row>
    <row r="55" spans="1:10" ht="15">
      <c r="A55" s="3" t="s">
        <v>57</v>
      </c>
      <c r="B55" s="4">
        <v>148566</v>
      </c>
      <c r="C55" s="4">
        <v>137523</v>
      </c>
      <c r="D55" s="5">
        <f t="shared" si="0"/>
        <v>8.029929539058923</v>
      </c>
      <c r="E55" s="4">
        <v>5343</v>
      </c>
      <c r="F55" s="4">
        <v>5261</v>
      </c>
      <c r="G55" s="11">
        <f t="shared" si="1"/>
        <v>1.558639042007215</v>
      </c>
      <c r="H55" s="4">
        <v>330</v>
      </c>
      <c r="I55" s="4">
        <v>178</v>
      </c>
      <c r="J55" s="11">
        <f t="shared" si="2"/>
        <v>85.3932584269663</v>
      </c>
    </row>
    <row r="56" spans="1:10" ht="15">
      <c r="A56" s="3" t="s">
        <v>58</v>
      </c>
      <c r="B56" s="4">
        <v>55377</v>
      </c>
      <c r="C56" s="4">
        <v>72503</v>
      </c>
      <c r="D56" s="5">
        <f t="shared" si="0"/>
        <v>-23.621091541039686</v>
      </c>
      <c r="E56" s="4">
        <v>-2300</v>
      </c>
      <c r="F56" s="4">
        <v>3200</v>
      </c>
      <c r="G56" s="11">
        <f t="shared" si="1"/>
        <v>-171.875</v>
      </c>
      <c r="H56" s="4">
        <v>-13200</v>
      </c>
      <c r="I56" s="4">
        <v>-7900</v>
      </c>
      <c r="J56" s="11">
        <f t="shared" si="2"/>
        <v>67.08860759493672</v>
      </c>
    </row>
    <row r="57" spans="1:10" ht="15">
      <c r="A57" s="3" t="s">
        <v>59</v>
      </c>
      <c r="B57" s="4">
        <v>5440</v>
      </c>
      <c r="C57" s="4">
        <v>6386</v>
      </c>
      <c r="D57" s="5">
        <f t="shared" si="0"/>
        <v>-14.81365487002818</v>
      </c>
      <c r="E57" s="4">
        <v>1588</v>
      </c>
      <c r="F57" s="4">
        <v>1517</v>
      </c>
      <c r="G57" s="11">
        <f t="shared" si="1"/>
        <v>4.680290046143698</v>
      </c>
      <c r="H57" s="4">
        <v>690</v>
      </c>
      <c r="I57" s="4">
        <v>754</v>
      </c>
      <c r="J57" s="11">
        <f t="shared" si="2"/>
        <v>-8.48806366047745</v>
      </c>
    </row>
    <row r="58" spans="1:10" ht="15">
      <c r="A58" s="3" t="s">
        <v>60</v>
      </c>
      <c r="B58" s="4">
        <v>6555</v>
      </c>
      <c r="C58" s="4">
        <v>9509</v>
      </c>
      <c r="D58" s="5">
        <f t="shared" si="0"/>
        <v>-31.065306551687875</v>
      </c>
      <c r="E58" s="4">
        <v>29</v>
      </c>
      <c r="F58" s="4">
        <v>543</v>
      </c>
      <c r="G58" s="11">
        <f t="shared" si="1"/>
        <v>-94.65930018416206</v>
      </c>
      <c r="H58" s="4">
        <v>-740</v>
      </c>
      <c r="I58" s="4">
        <v>-283</v>
      </c>
      <c r="J58" s="11">
        <f t="shared" si="2"/>
        <v>161.4840989399293</v>
      </c>
    </row>
    <row r="59" spans="1:10" ht="15">
      <c r="A59" s="3" t="s">
        <v>61</v>
      </c>
      <c r="B59" s="4">
        <v>216629</v>
      </c>
      <c r="C59" s="4">
        <v>229156</v>
      </c>
      <c r="D59" s="5">
        <f t="shared" si="0"/>
        <v>-5.466581717258112</v>
      </c>
      <c r="E59" s="4">
        <v>12600</v>
      </c>
      <c r="F59" s="4">
        <v>13700</v>
      </c>
      <c r="G59" s="11">
        <f t="shared" si="1"/>
        <v>-8.029197080291972</v>
      </c>
      <c r="H59" s="4">
        <v>6663</v>
      </c>
      <c r="I59" s="4">
        <v>-3859</v>
      </c>
      <c r="J59" s="11">
        <f t="shared" si="2"/>
        <v>-272.6613112205235</v>
      </c>
    </row>
    <row r="60" spans="1:10" ht="15">
      <c r="A60" s="3" t="s">
        <v>62</v>
      </c>
      <c r="B60" s="4">
        <v>187398</v>
      </c>
      <c r="C60" s="4">
        <v>519398</v>
      </c>
      <c r="D60" s="5">
        <f t="shared" si="0"/>
        <v>-63.92015371641786</v>
      </c>
      <c r="E60" s="4">
        <v>-49561</v>
      </c>
      <c r="F60" s="4">
        <v>62782</v>
      </c>
      <c r="G60" s="11">
        <f t="shared" si="1"/>
        <v>-178.9414163295212</v>
      </c>
      <c r="H60" s="4">
        <v>-158778</v>
      </c>
      <c r="I60" s="4">
        <v>-13020</v>
      </c>
      <c r="J60" s="11">
        <f t="shared" si="2"/>
        <v>1119.4930875576038</v>
      </c>
    </row>
    <row r="61" spans="1:10" ht="15">
      <c r="A61" s="3" t="s">
        <v>63</v>
      </c>
      <c r="B61" s="4">
        <v>61267</v>
      </c>
      <c r="C61" s="4">
        <v>68331</v>
      </c>
      <c r="D61" s="5">
        <f t="shared" si="0"/>
        <v>-10.33791397755045</v>
      </c>
      <c r="E61" s="4">
        <v>1841</v>
      </c>
      <c r="F61" s="4">
        <v>2395</v>
      </c>
      <c r="G61" s="11">
        <f t="shared" si="1"/>
        <v>-23.131524008350734</v>
      </c>
      <c r="H61" s="4">
        <v>-1720</v>
      </c>
      <c r="I61" s="4">
        <v>-305</v>
      </c>
      <c r="J61" s="11">
        <f t="shared" si="2"/>
        <v>463.9344262295082</v>
      </c>
    </row>
    <row r="62" spans="1:10" ht="15">
      <c r="A62" s="3" t="s">
        <v>64</v>
      </c>
      <c r="B62" s="4">
        <v>32</v>
      </c>
      <c r="C62" s="4">
        <v>93</v>
      </c>
      <c r="D62" s="5">
        <f t="shared" si="0"/>
        <v>-65.59139784946237</v>
      </c>
      <c r="E62" s="4">
        <v>-62</v>
      </c>
      <c r="F62" s="4">
        <v>-103</v>
      </c>
      <c r="G62" s="11">
        <f t="shared" si="1"/>
        <v>-39.80582524271845</v>
      </c>
      <c r="H62" s="4">
        <v>-5812</v>
      </c>
      <c r="I62" s="4">
        <v>-3837</v>
      </c>
      <c r="J62" s="11">
        <f t="shared" si="2"/>
        <v>51.47250456085484</v>
      </c>
    </row>
    <row r="63" spans="1:10" ht="15">
      <c r="A63" s="3" t="s">
        <v>65</v>
      </c>
      <c r="B63" s="4">
        <v>8889</v>
      </c>
      <c r="C63" s="4">
        <v>15539</v>
      </c>
      <c r="D63" s="5">
        <f t="shared" si="0"/>
        <v>-42.795546688976124</v>
      </c>
      <c r="E63" s="4">
        <v>735</v>
      </c>
      <c r="F63" s="4">
        <v>1819</v>
      </c>
      <c r="G63" s="11">
        <f t="shared" si="1"/>
        <v>-59.59318306761957</v>
      </c>
      <c r="H63" s="4">
        <v>-3138</v>
      </c>
      <c r="I63" s="4">
        <v>-703</v>
      </c>
      <c r="J63" s="11">
        <f t="shared" si="2"/>
        <v>346.37268847795167</v>
      </c>
    </row>
    <row r="64" spans="1:10" ht="15">
      <c r="A64" s="3" t="s">
        <v>66</v>
      </c>
      <c r="B64" s="4">
        <v>15450</v>
      </c>
      <c r="C64" s="4">
        <v>13132</v>
      </c>
      <c r="D64" s="5">
        <f t="shared" si="0"/>
        <v>17.6515382272312</v>
      </c>
      <c r="E64" s="4">
        <v>3257</v>
      </c>
      <c r="F64" s="4">
        <v>2127</v>
      </c>
      <c r="G64" s="11">
        <f t="shared" si="1"/>
        <v>53.126469205453695</v>
      </c>
      <c r="H64" s="4">
        <v>1267</v>
      </c>
      <c r="I64" s="4">
        <v>815</v>
      </c>
      <c r="J64" s="11">
        <f t="shared" si="2"/>
        <v>55.460122699386496</v>
      </c>
    </row>
    <row r="65" spans="1:10" ht="15">
      <c r="A65" s="3" t="s">
        <v>67</v>
      </c>
      <c r="B65" s="4">
        <v>15675</v>
      </c>
      <c r="C65" s="4">
        <v>17466</v>
      </c>
      <c r="D65" s="5">
        <f t="shared" si="0"/>
        <v>-10.254208175884571</v>
      </c>
      <c r="E65" s="4">
        <v>1454</v>
      </c>
      <c r="F65" s="4">
        <v>2191</v>
      </c>
      <c r="G65" s="11">
        <f t="shared" si="1"/>
        <v>-33.637608397991784</v>
      </c>
      <c r="H65" s="4">
        <v>338</v>
      </c>
      <c r="I65" s="4">
        <v>221</v>
      </c>
      <c r="J65" s="11">
        <f t="shared" si="2"/>
        <v>52.941176470588225</v>
      </c>
    </row>
    <row r="66" spans="1:10" ht="15">
      <c r="A66" s="3" t="s">
        <v>68</v>
      </c>
      <c r="B66" s="4">
        <v>3680</v>
      </c>
      <c r="C66" s="4">
        <v>7806</v>
      </c>
      <c r="D66" s="5">
        <f t="shared" si="0"/>
        <v>-52.85677683832949</v>
      </c>
      <c r="E66" s="4">
        <v>301</v>
      </c>
      <c r="F66" s="4">
        <v>1409</v>
      </c>
      <c r="G66" s="11">
        <f t="shared" si="1"/>
        <v>-78.63733144073811</v>
      </c>
      <c r="H66" s="4">
        <v>-70</v>
      </c>
      <c r="I66" s="4">
        <v>591</v>
      </c>
      <c r="J66" s="11">
        <f t="shared" si="2"/>
        <v>-111.84433164128595</v>
      </c>
    </row>
    <row r="67" spans="1:10" ht="15">
      <c r="A67" s="3" t="s">
        <v>69</v>
      </c>
      <c r="B67" s="4">
        <v>526</v>
      </c>
      <c r="C67" s="4">
        <v>470</v>
      </c>
      <c r="D67" s="5">
        <f t="shared" si="0"/>
        <v>11.91489361702127</v>
      </c>
      <c r="E67" s="4">
        <v>108</v>
      </c>
      <c r="F67" s="4">
        <v>47</v>
      </c>
      <c r="G67" s="11">
        <f t="shared" si="1"/>
        <v>129.78723404255322</v>
      </c>
      <c r="H67" s="4">
        <v>74</v>
      </c>
      <c r="I67" s="4">
        <v>32</v>
      </c>
      <c r="J67" s="11">
        <f t="shared" si="2"/>
        <v>131.25</v>
      </c>
    </row>
    <row r="68" spans="1:10" ht="15">
      <c r="A68" s="3" t="s">
        <v>70</v>
      </c>
      <c r="B68" s="4">
        <v>639</v>
      </c>
      <c r="C68" s="4">
        <v>611</v>
      </c>
      <c r="D68" s="5">
        <f t="shared" si="0"/>
        <v>4.582651391162029</v>
      </c>
      <c r="E68" s="4">
        <v>57</v>
      </c>
      <c r="F68" s="4">
        <v>38</v>
      </c>
      <c r="G68" s="11">
        <f aca="true" t="shared" si="3" ref="G68:G74">(E68/F68-1)*100</f>
        <v>50</v>
      </c>
      <c r="H68" s="4">
        <v>-147</v>
      </c>
      <c r="I68" s="4">
        <v>-142</v>
      </c>
      <c r="J68" s="11">
        <f aca="true" t="shared" si="4" ref="J68:J74">(H68/I68-1)*100</f>
        <v>3.5211267605633756</v>
      </c>
    </row>
    <row r="69" spans="1:10" ht="15">
      <c r="A69" s="3" t="s">
        <v>71</v>
      </c>
      <c r="B69" s="4">
        <v>634</v>
      </c>
      <c r="C69" s="4">
        <v>639</v>
      </c>
      <c r="D69" s="5">
        <f t="shared" si="0"/>
        <v>-0.7824726134585291</v>
      </c>
      <c r="E69" s="4">
        <v>-149</v>
      </c>
      <c r="F69" s="4">
        <v>-127</v>
      </c>
      <c r="G69" s="11">
        <f t="shared" si="3"/>
        <v>17.322834645669282</v>
      </c>
      <c r="H69" s="4">
        <v>-236</v>
      </c>
      <c r="I69" s="4">
        <v>-219</v>
      </c>
      <c r="J69" s="11">
        <f t="shared" si="4"/>
        <v>7.762557077625565</v>
      </c>
    </row>
    <row r="70" spans="1:10" ht="15">
      <c r="A70" s="3" t="s">
        <v>72</v>
      </c>
      <c r="B70" s="4">
        <v>1726</v>
      </c>
      <c r="C70" s="4">
        <v>1378</v>
      </c>
      <c r="D70" s="5">
        <f t="shared" si="0"/>
        <v>25.25399129172714</v>
      </c>
      <c r="E70" s="4">
        <v>780</v>
      </c>
      <c r="F70" s="4">
        <v>604</v>
      </c>
      <c r="G70" s="11">
        <f t="shared" si="3"/>
        <v>29.13907284768211</v>
      </c>
      <c r="H70" s="4">
        <v>156</v>
      </c>
      <c r="I70" s="4">
        <v>95</v>
      </c>
      <c r="J70" s="11">
        <f t="shared" si="4"/>
        <v>64.21052631578948</v>
      </c>
    </row>
    <row r="71" spans="1:10" ht="15">
      <c r="A71" s="3" t="s">
        <v>73</v>
      </c>
      <c r="B71" s="4">
        <v>515440</v>
      </c>
      <c r="C71" s="4">
        <v>476184</v>
      </c>
      <c r="D71" s="5">
        <f t="shared" si="0"/>
        <v>8.243872116660778</v>
      </c>
      <c r="E71" s="4">
        <v>45691</v>
      </c>
      <c r="F71" s="4">
        <v>37714</v>
      </c>
      <c r="G71" s="11">
        <f t="shared" si="3"/>
        <v>21.15129660073183</v>
      </c>
      <c r="H71" s="4">
        <v>32249</v>
      </c>
      <c r="I71" s="4">
        <v>27005</v>
      </c>
      <c r="J71" s="11">
        <f t="shared" si="4"/>
        <v>19.418626180336986</v>
      </c>
    </row>
    <row r="72" spans="1:10" ht="15">
      <c r="A72" s="3" t="s">
        <v>74</v>
      </c>
      <c r="B72" s="4">
        <v>1766</v>
      </c>
      <c r="C72" s="4">
        <v>1317</v>
      </c>
      <c r="D72" s="5">
        <f t="shared" si="0"/>
        <v>34.09263477600608</v>
      </c>
      <c r="E72" s="4">
        <v>1413</v>
      </c>
      <c r="F72" s="4">
        <v>1462</v>
      </c>
      <c r="G72" s="11">
        <f t="shared" si="3"/>
        <v>-3.3515731874145027</v>
      </c>
      <c r="H72" s="4">
        <v>1073</v>
      </c>
      <c r="I72" s="4">
        <v>1104</v>
      </c>
      <c r="J72" s="11">
        <f t="shared" si="4"/>
        <v>-2.8079710144927494</v>
      </c>
    </row>
    <row r="73" spans="1:10" ht="15">
      <c r="A73" s="3" t="s">
        <v>75</v>
      </c>
      <c r="B73" s="4"/>
      <c r="C73" s="4"/>
      <c r="D73" s="5" t="s">
        <v>76</v>
      </c>
      <c r="E73" s="4"/>
      <c r="F73" s="4"/>
      <c r="G73" s="11" t="s">
        <v>76</v>
      </c>
      <c r="H73" s="4">
        <v>-2567</v>
      </c>
      <c r="I73" s="4">
        <v>1987</v>
      </c>
      <c r="J73" s="11">
        <f t="shared" si="4"/>
        <v>-229.1897332662305</v>
      </c>
    </row>
    <row r="74" spans="1:10" ht="15">
      <c r="A74" s="3" t="s">
        <v>77</v>
      </c>
      <c r="B74" s="7">
        <f>SUM(B3:B73)</f>
        <v>20082184</v>
      </c>
      <c r="C74" s="7">
        <f aca="true" t="shared" si="5" ref="C74:I74">SUM(C3:C73)</f>
        <v>25232480</v>
      </c>
      <c r="D74" s="5">
        <f>(B74/C74-1)*100</f>
        <v>-20.41137454582348</v>
      </c>
      <c r="E74" s="7">
        <f t="shared" si="5"/>
        <v>2038012</v>
      </c>
      <c r="F74" s="7">
        <f t="shared" si="5"/>
        <v>3164305</v>
      </c>
      <c r="G74" s="11">
        <f t="shared" si="3"/>
        <v>-35.59369276981833</v>
      </c>
      <c r="H74" s="7">
        <f t="shared" si="5"/>
        <v>-183491</v>
      </c>
      <c r="I74" s="7">
        <f t="shared" si="5"/>
        <v>656304</v>
      </c>
      <c r="J74" s="11">
        <f t="shared" si="4"/>
        <v>-127.95823277017968</v>
      </c>
    </row>
    <row r="75" spans="1:9" ht="15">
      <c r="A75" s="3"/>
      <c r="B75" s="8"/>
      <c r="C75" s="8"/>
      <c r="D75" s="8"/>
      <c r="E75" s="8"/>
      <c r="F75" s="8"/>
      <c r="G75" s="8"/>
      <c r="H75" s="8"/>
      <c r="I75" s="8"/>
    </row>
    <row r="76" spans="1:9" ht="15">
      <c r="A76" s="1" t="s">
        <v>78</v>
      </c>
      <c r="B76" s="9"/>
      <c r="C76" s="9"/>
      <c r="D76" s="9"/>
      <c r="E76" s="9"/>
      <c r="F76" s="9"/>
      <c r="G76" s="9"/>
      <c r="H76" s="9">
        <v>360</v>
      </c>
      <c r="I76" s="9">
        <v>233</v>
      </c>
    </row>
    <row r="77" spans="1:9" ht="15">
      <c r="A77" s="1" t="s">
        <v>79</v>
      </c>
      <c r="B77" s="9"/>
      <c r="C77" s="9"/>
      <c r="D77" s="9"/>
      <c r="E77" s="9"/>
      <c r="F77" s="9"/>
      <c r="G77" s="9"/>
      <c r="H77" s="9">
        <v>86616</v>
      </c>
      <c r="I77" s="9">
        <v>86827</v>
      </c>
    </row>
    <row r="78" spans="1:9" ht="15">
      <c r="A78" s="1" t="s">
        <v>80</v>
      </c>
      <c r="B78" s="9"/>
      <c r="C78" s="9"/>
      <c r="D78" s="9"/>
      <c r="E78" s="9"/>
      <c r="F78" s="9"/>
      <c r="G78" s="9"/>
      <c r="H78" s="9">
        <v>-1166000</v>
      </c>
      <c r="I78" s="9">
        <v>32000</v>
      </c>
    </row>
    <row r="79" spans="1:9" ht="15">
      <c r="A79" s="1" t="s">
        <v>81</v>
      </c>
      <c r="B79" s="9"/>
      <c r="C79" s="9"/>
      <c r="D79" s="9"/>
      <c r="E79" s="9"/>
      <c r="F79" s="9"/>
      <c r="G79" s="9"/>
      <c r="H79" s="9">
        <v>-144</v>
      </c>
      <c r="I79" s="9">
        <v>34</v>
      </c>
    </row>
    <row r="80" spans="1:9" ht="15">
      <c r="A80" s="1" t="s">
        <v>82</v>
      </c>
      <c r="B80" s="9"/>
      <c r="C80" s="9"/>
      <c r="D80" s="9"/>
      <c r="E80" s="9"/>
      <c r="F80" s="9"/>
      <c r="G80" s="9"/>
      <c r="H80" s="9">
        <v>-28547</v>
      </c>
      <c r="I80" s="9">
        <v>515</v>
      </c>
    </row>
    <row r="81" spans="1:9" ht="15">
      <c r="A81" s="10" t="s">
        <v>77</v>
      </c>
      <c r="B81" s="9"/>
      <c r="C81" s="9"/>
      <c r="D81" s="9"/>
      <c r="E81" s="9"/>
      <c r="F81" s="9"/>
      <c r="G81" s="9"/>
      <c r="H81" s="2">
        <f>SUM(H76:H80)</f>
        <v>-1107715</v>
      </c>
      <c r="I81" s="2">
        <f>SUM(I76:I80)</f>
        <v>119609</v>
      </c>
    </row>
    <row r="82" ht="15">
      <c r="I82" t="s">
        <v>83</v>
      </c>
    </row>
  </sheetData>
  <sheetProtection/>
  <mergeCells count="3">
    <mergeCell ref="B1:C1"/>
    <mergeCell ref="E1:F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 16</cp:lastModifiedBy>
  <dcterms:created xsi:type="dcterms:W3CDTF">2020-09-29T12:06:58Z</dcterms:created>
  <dcterms:modified xsi:type="dcterms:W3CDTF">2020-09-29T16:52:15Z</dcterms:modified>
  <cp:category/>
  <cp:version/>
  <cp:contentType/>
  <cp:contentStatus/>
</cp:coreProperties>
</file>